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2"/>
  </bookViews>
  <sheets>
    <sheet name="Перечень1" sheetId="1" r:id="rId1"/>
    <sheet name="Перечень2" sheetId="2" r:id="rId2"/>
    <sheet name=" решение" sheetId="3" r:id="rId3"/>
  </sheets>
  <definedNames/>
  <calcPr fullCalcOnLoad="1"/>
</workbook>
</file>

<file path=xl/sharedStrings.xml><?xml version="1.0" encoding="utf-8"?>
<sst xmlns="http://schemas.openxmlformats.org/spreadsheetml/2006/main" count="307" uniqueCount="192">
  <si>
    <t>тыс. руб.</t>
  </si>
  <si>
    <t>Наименование</t>
  </si>
  <si>
    <t>Сумма</t>
  </si>
  <si>
    <t>Муниципальные программы – всего</t>
  </si>
  <si>
    <t xml:space="preserve">Перечень целевых программ, финансируемых </t>
  </si>
  <si>
    <t>Приложение №12</t>
  </si>
  <si>
    <t>Распределение бюджетных ассигнований по муниципальным</t>
  </si>
  <si>
    <t xml:space="preserve">Расходы на реализацию мероприятий муниципальных программ </t>
  </si>
  <si>
    <t>Закупка товаров, работ и услуг для муниципальных нужд</t>
  </si>
  <si>
    <t>ЦСР</t>
  </si>
  <si>
    <t>Вр</t>
  </si>
  <si>
    <t>200</t>
  </si>
  <si>
    <t>Субсидии бюджетным учреждениям</t>
  </si>
  <si>
    <t>Подпрограмма "Сохранение и развитие клубных учреждений"</t>
  </si>
  <si>
    <t>Учреждения культуры</t>
  </si>
  <si>
    <t>Подпрограмма "Сохранение и развитие музейного дела"</t>
  </si>
  <si>
    <t>Музеи и постоянные выставки</t>
  </si>
  <si>
    <t>Подпрограмма "Сохранение и развитие библиотечного обслуживания"</t>
  </si>
  <si>
    <t>Библиотеки</t>
  </si>
  <si>
    <t>Расходы на выплаты персоналу в целях обеспечения выполнения функций местными органами и казенными учреждениями</t>
  </si>
  <si>
    <t>Подпрграмма "Обеспечение мер безопасности в муниципальных учреждениях культуры"</t>
  </si>
  <si>
    <t>Социальное обеспечение и иные выплаты населению</t>
  </si>
  <si>
    <t>Расходы на реализацию мероприятий муниципальных программ</t>
  </si>
  <si>
    <t>11 0 00 00000</t>
  </si>
  <si>
    <t>11 0 00 60990</t>
  </si>
  <si>
    <t>12 0 00 00000</t>
  </si>
  <si>
    <t>12 0 00 60990</t>
  </si>
  <si>
    <t>13 0 00 00000</t>
  </si>
  <si>
    <t>13 0 00 60990</t>
  </si>
  <si>
    <t>16 0 00 00000</t>
  </si>
  <si>
    <t>16 0 00 60990</t>
  </si>
  <si>
    <t>44 0 00 00000</t>
  </si>
  <si>
    <t>44 1 00 00000</t>
  </si>
  <si>
    <t>44 1 00 10530</t>
  </si>
  <si>
    <t>44 1 00 60990</t>
  </si>
  <si>
    <t>44 2 00 00000</t>
  </si>
  <si>
    <t>44 2 00 10560</t>
  </si>
  <si>
    <t>44 3 00 00000</t>
  </si>
  <si>
    <t>44 3 00 10570</t>
  </si>
  <si>
    <t>44 4 00 10420</t>
  </si>
  <si>
    <t>44 5 00 00000</t>
  </si>
  <si>
    <t>44 5 00 60990</t>
  </si>
  <si>
    <t>58 0 00 00000</t>
  </si>
  <si>
    <t>58 1 00 00000</t>
  </si>
  <si>
    <t>58 1 00 60990</t>
  </si>
  <si>
    <t>58 2 00 00000</t>
  </si>
  <si>
    <t>58 2 00 60990</t>
  </si>
  <si>
    <t>58 3 00 00000</t>
  </si>
  <si>
    <t>58 3 00 60990</t>
  </si>
  <si>
    <t>58 4 00 00000</t>
  </si>
  <si>
    <t>58 4 00 60990</t>
  </si>
  <si>
    <t>59 0 00 00000</t>
  </si>
  <si>
    <t>59 0 00 60990</t>
  </si>
  <si>
    <t>70 0 00 00000</t>
  </si>
  <si>
    <t>70 0 00 60990</t>
  </si>
  <si>
    <t xml:space="preserve">"Развитие сельского хозяйства Солонешенского района на 2016-2020 годы" (303 0405 2200000000 200) </t>
  </si>
  <si>
    <t>50 0 00 00000</t>
  </si>
  <si>
    <t>50 0 00 60990</t>
  </si>
  <si>
    <t>10 1 00 00000</t>
  </si>
  <si>
    <t>10 1 00 60990</t>
  </si>
  <si>
    <t>10 2 00 00000</t>
  </si>
  <si>
    <t>10 2 00 60990</t>
  </si>
  <si>
    <t>40 0 00 00000</t>
  </si>
  <si>
    <t>40 0 00 60990</t>
  </si>
  <si>
    <t>43 0 00 00000</t>
  </si>
  <si>
    <t>43 2 00 60990</t>
  </si>
  <si>
    <t>67 0 00 00000</t>
  </si>
  <si>
    <t>67 0 00 60990</t>
  </si>
  <si>
    <t>"Обеспечение жильем или улучшение жилищных условий молодых семей на 2016-2020 годы" (303 1003 71 0 00 00000 300)</t>
  </si>
  <si>
    <t>44 3 00 60990</t>
  </si>
  <si>
    <t>610</t>
  </si>
  <si>
    <t>"Комплексное развитие транспортной инфраструктуры на территории муниципального образования Тополинский сельсовет Солонешенского района Алтайского края на 2017-2031 г.г." (303 0409 6800000000 200)</t>
  </si>
  <si>
    <t>"Комплексное развитие транспортной инфраструктуры на территории муниципального образования сельское поселение Солонешенский сельсовет Солонешенского района Алтайского края на 2017-2031 г.г." (303 0409 6800000000 200)</t>
  </si>
  <si>
    <t xml:space="preserve">Муниципальная программа ""Противодействие экстремизму и идеологии терроризма в Солонешенском районе" на 2017-2021 годы"                       </t>
  </si>
  <si>
    <t>Муниципальная программа "Улучшение условий и охраны труда в муниципальном образовании Солонешенский район на 2018-2022 годы"</t>
  </si>
  <si>
    <t>"Улучшение условий и охраны труда в муниципальном образовании Солонешенский район" на 2018-2022 годы (303 0113 1300000000 200)</t>
  </si>
  <si>
    <t>"Улучшение условий и охраны труда в муниципальном образовании Солонешенский район" на 2018-2022 годы (074 0701 1300000000 600)</t>
  </si>
  <si>
    <t>Муниципальная программа "Профилактика преступлений, иных правонарушений в Солонешенском районе на 2017-2021 годы"</t>
  </si>
  <si>
    <t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на территории Солонешенского района на 2018-2022годы"</t>
  </si>
  <si>
    <t>44 4 00 60990</t>
  </si>
  <si>
    <t>71 0 00 00000</t>
  </si>
  <si>
    <t>71 0 00 60990</t>
  </si>
  <si>
    <t>"Информатизация органов местного самоуправления  в Солонешенском районе на 2018-2022годы"                                 (303 0113 54 0 00 00000 200)</t>
  </si>
  <si>
    <t>"Профилактика преступлений, иных правонарушений в Солонешенском районе на 2017-2021 годы"                                                                                   (303 0314 10 1 00 00000 200)</t>
  </si>
  <si>
    <t>54 0 00 00000</t>
  </si>
  <si>
    <t>54 0 00 60990</t>
  </si>
  <si>
    <t>Организации (учреждения) дополнительного образования детей</t>
  </si>
  <si>
    <t>Подпрограмма "Сохранение и развитие дополнительного образования в сфере искусства"</t>
  </si>
  <si>
    <t>44 4 00 00000</t>
  </si>
  <si>
    <t>"Энергосбережение и повышение энергетической эффективности  в Солонешенском районе на 2020-2022годы"                                (303 0113 19 0 00 00000  200 )</t>
  </si>
  <si>
    <t>"Профилактика преступлений, иных правонарушений в Солонешенском районе на 2017-2021 годы"                                                                                   (074 0703 10 1 00 00000 610)</t>
  </si>
  <si>
    <t xml:space="preserve">"Развитие туризма в Солонешенском районе на 2021- 2023 годы" (303 0412 16 0 00 00000 200) </t>
  </si>
  <si>
    <t>"Модернизация объектов коммунальной инфраструктуры Солонешенского района" на 2021-2026 годы (303 0502 43 0 00 00000 200)</t>
  </si>
  <si>
    <t>из районного бюджета в 2021 году</t>
  </si>
  <si>
    <t>Сумма 2021</t>
  </si>
  <si>
    <t>Сумма,2020 план</t>
  </si>
  <si>
    <t>Сумма,2020 факт</t>
  </si>
  <si>
    <t>"Профилактика преступлений, иных правонарушений в Солонешенском районе на 2017-2021 годы"                                                                                   (074 0709 10 1 00 00000 200)</t>
  </si>
  <si>
    <t>"Повышение безопасности дорожного движения в Солонешенском районе в 2021-2028 годах"                                 (303 0314 10 2 00000 200 )</t>
  </si>
  <si>
    <t>"Демографическое развитие Солонешенского района на 2021-2023 годы" (303 0113 1200000000 200)</t>
  </si>
  <si>
    <t>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на территории Солонешенского района на 2018-2022 годы"           (303 0309 11 0 00 00000 200)</t>
  </si>
  <si>
    <t>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на территории Солонешенского района на 2018-2022 годы"           (074 0702 11 0 00 00000 610)</t>
  </si>
  <si>
    <t>"Развитие малого и среднего предпринимательства в Солонешенском районе на 2021-2023 гг."                                       (303 0412 5900000000 200)</t>
  </si>
  <si>
    <t>"Развитие культуры Солонешенского района на 2021-2026 гг."     (057 0703 4400000000 600)</t>
  </si>
  <si>
    <t>"Развитие культуры Солонешенского района на 2021-2026 гг."  (057 0801 4400000000 600)</t>
  </si>
  <si>
    <t>"Обеспечение мер безопасности в муниципальных учреждениях культуры Солонешенского района на 2021-2026 гг."                                                      (057 0804 4400000000 200)</t>
  </si>
  <si>
    <t>"Доступная среда для инвалидов на 2019-2021 годы"                                                         (074 0702 5000000000 610)</t>
  </si>
  <si>
    <t>"Активное долголетие  на 2021-2023 годы"                                       (303 0113 71 0 00 00000 200 )</t>
  </si>
  <si>
    <t xml:space="preserve">"Комплексные меры  противодействия злоупотреблению наркотиками и их незаконному обороту в Солонешенском районе на 2021-2023 гг." (074 0707 6700000000 200) </t>
  </si>
  <si>
    <t>"Развитие физической культуры и спорта в муниципальном образовании Солонешенский район Алтайского края на 2021 - 2023 годы" (303 1101 7000000000 100)</t>
  </si>
  <si>
    <t>Муниципальная программа «Развитие образования и молодежной политики в Солонешенском районе на 2021-2025 годы" подпрограмма "Пожарная безопасность образовательных организаций  Солонешенского района"                                                       (074 0709 58 0 00 00000 200)</t>
  </si>
  <si>
    <t xml:space="preserve">Муниципальная программа «Развитие образования и молодежной политики в Солонешенском районе на 2021-2025 годы"  подпрограмма "Молодежная политика в Солонешенском районе " (074 0707 58 0 00 00000 200) </t>
  </si>
  <si>
    <t>Муниципальная программа «Развитие образования и молодежной политики в Солонешенском районе на 2021-2025 годы" » подпрограмма «Развитие дополнительного образования детей и сферы отдыха и оздоровления детей в Солонешенском районе"                                                                                          (074 0702 58 0 00 00000 600 )</t>
  </si>
  <si>
    <t>Муниципальная программа «Развитие образования и молодежной политики в Солонешенском районе на 2021-2025 годы" » подпрограмма «Развитие дополнительного образования детей и сферы отдыха и оздоровления детей в Солонешенском районе "                                                                                          (074 0703 58 0 00 00000 600 )</t>
  </si>
  <si>
    <t>Муниципальная программа «Развитие образования и молодежной политики в Солонешенском районе на 2021-2025 годы" » подпрограмма "Развитие общего образования в Солонешенском районе " (074 0702 58 0 00 00000 610 )</t>
  </si>
  <si>
    <t>Муниципальная программа "Развитие образования и молодежной политики в Солнешенском районе на 2021-2025 годы" подпрограмма "Развитие общего образования в Солонешенском районе "                                                            (074 0709 58 0 00 00000 200 )</t>
  </si>
  <si>
    <t>Муниципальная программа "Развитие образования и молодежной политики в Солонешенском районе на 2021-2025 годы"  подпрограмма "Патриотическое воспитание граждан в Солонешенском районе»" (074 0702 58 0 00 00000 200)</t>
  </si>
  <si>
    <t xml:space="preserve">Муниципальная программа «Развитие образования и молодежной политики в Солонешенском районе на 2021-2025 годы"  подпрограмма "Молодежная политика в Солонешенском районе " (074 0707 58 0 00 00000 600) </t>
  </si>
  <si>
    <t>Муниципальная программа "Комплексное развитие  коммунальной инфраструктуры на территории муниципального образования Солонешенский сельсовет Солонешенского района Алтайского края " на 2017-2031 годы                                          (303 0502 43 0 00 00000 200)</t>
  </si>
  <si>
    <t>Муниципальная программа  "Профилактика преступлений, иных правонарушений в Солонешенском районе на 2017-2021 годы"                                                                                   (303 0314 10 1 00 00000 200)</t>
  </si>
  <si>
    <t>Муниципальная программа "Профилактика преступлений, иных правонарушений в Солонешенском районе на 2017-2021 годы"                                                                                   (074 0703 10 1 00 00000 610)</t>
  </si>
  <si>
    <t>Муниципальная программа "Профилактика преступлений, иных правонарушений в Солонешенском районе на 2017-2021 годы"                                                                                   (074 0709 10 1 00 00000 200)</t>
  </si>
  <si>
    <t>Муниципальная программа "Повышение безопасности дорожного движения в Солонешенском районе Алтайского края в 2021-2028 годах"                                                                        (303 0314 10 2 00000 200 )</t>
  </si>
  <si>
    <t>Муниципальная программа "Демографическое развитие Солонешенского района на 2021-2023 годы"                                   (303 0113 12 0 00 00000 200 )</t>
  </si>
  <si>
    <t>Муниципальная программа "Улучшение условий и охраны труда в муниципальном образовании Солонешенский район" на 2018-2022 годы                 (303 0113 13 0 00 00000 200 )</t>
  </si>
  <si>
    <t>Муниципальная программа "Противодействие экстремизму и идеологии терроризма в Солонешенском районе" на 2017-2021 годы"                                                                                             (074 0701 40 0 00 00000 610 )</t>
  </si>
  <si>
    <t>Муниципальная программа "Противодействие экстремизму и идеологии терроризма в Солонешенском районе" на 2017-2021 годы"                                                                                                 (074 0702 40 0 00 00000 610 )</t>
  </si>
  <si>
    <t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на территории Солонешенского района на 2018-2022 годы"                (074 0702 11 0 00 00000 610)</t>
  </si>
  <si>
    <t xml:space="preserve">Муниципальная программа "Развитие туризма в Солонешенском районе на 2021- 2023 годы" (303 0412 16 0 00 00000 200) </t>
  </si>
  <si>
    <t>Муниципальная программа "Модернизация объектов коммунальной инфраструктуры Солонешенского района" на 2021-2026 годы  (303 0502 43 0 00 00000 200)</t>
  </si>
  <si>
    <t>Муниципальная программа "Развитие малого и среднего предпринимательства в Солонешенском районе на 2021-2023 гг." (303 0412 59 0 00 00000 200)</t>
  </si>
  <si>
    <t>Муниципальная программа "Развитие культуры Солонешенского района на 2021-2026 гг." (057 0703 44 0 00 00000 610)</t>
  </si>
  <si>
    <t>Муниципальная программа "Развитие культуры Солонешенского района на 2021-2026 гг." (057 0801 44 0 00 00000 610)</t>
  </si>
  <si>
    <t>Муниципальная программа "Развитие культуры Солонешенского района на 2021-2026 гг."подпрограмма "Обеспечение мер безопасности в муниципальных учреждениях культуры Солонешенского района на 2021-2026 гг."                                                      (057 0804 44 0 00 00000 200 )</t>
  </si>
  <si>
    <t>Муниципальная программа"Доступная среда для инвалидов на 2019-2021 годы"                                                                          (074 0702 50 0 00 00000 610 )</t>
  </si>
  <si>
    <t>Муниципальная программа "Активное долголетие на 2021-2023 годы" (303 0113 71 0 00 00000 200 )</t>
  </si>
  <si>
    <t xml:space="preserve">Муниципальная программа "Комплексные меры  противодействия злоупотребелнию наркотиками и их незаконному обороту в  Солонешенском районе на 2021-2023 гг."                                                                                                                  (074 0707 67 0 00 00000 200) </t>
  </si>
  <si>
    <t>Муниципальная программа "Развитие физической культуры и спорта в муниципальном образовании Солонешенский район Алтайского края на 2021-2023 годы" (303 1101 70 0 00 00000 100)</t>
  </si>
  <si>
    <t>Муниципальная программа "Информатизация органов местного самоуправления Солонешенского района на 2018-2022 годы"                                 (303 0113 54 0 00 00000 200)</t>
  </si>
  <si>
    <t>"Улучшение условий и охраны труда в муниципальном образовании Солонешенский район" на 2018-2022 годы (057 0804 1300000000 600)</t>
  </si>
  <si>
    <t>"Противодействие экстремизму и идеологии терроризма в Солонешенском районе" на 2017-2021 годы"                                                                                   (074 0701 40 0 00 00000 600 )</t>
  </si>
  <si>
    <t>"Противодействие экстремизму и идеологии терроризма в Солонешенском районе" на 2017-2021 годы"                                                                                   (074 0702 40 0 00 00000 600 )</t>
  </si>
  <si>
    <t>"Противодействие экстремизму и идеологии терроризма в Солонешенском районе" на 2017-2021 годы"                                                                                   (074 0703 40 0 00 00000 600 )</t>
  </si>
  <si>
    <t>"Модернизация объектов коммунальной инфраструктуры Солонешенского района" на 2015-2020 годы (074 0701 43 0 00 00000 600)</t>
  </si>
  <si>
    <t>"Модернизация объектов коммунальной инфраструктуры Солонешенского района" на 2015-2020 годы (053 0702 43 0 00 00000 200)</t>
  </si>
  <si>
    <t>"Комплексное развитие  коммунальной инфраструктуры на территории муниципального образования Солонешенский сельсовет Солонешенского района Алтайского края " на 2017-2031 годы     (074 0702 43 0 00 00000 600)</t>
  </si>
  <si>
    <t>"Комплексное развитие  коммунальной инфраструктуры на территории муниципального образования Солонешенский сельсовет Солонешенского района Алтайского края " на 2017-2031 годы   (303 0503 4300000000 200)</t>
  </si>
  <si>
    <t>"Доступная среда для инвалидов на 2019-2021 годы"                                                         (057 0801 5000000000 610)</t>
  </si>
  <si>
    <t>"Повышение качества жизни пожилых людей  в Солонешенском районе на 2017-2020 годы"                                                               (303 0113 71 0 00 00000 200 )</t>
  </si>
  <si>
    <t>Муниципальная программа «Развитие образования и молодежной политики в Солонешенском районе на 2021-2025 годы" подпрограмма "Пожарная безопасность образовательных организаций  Солонешенского района"                                                                                      (074 0703 5800000000 600)</t>
  </si>
  <si>
    <t>Муниципальная программа «Развитие образования и молодежной политики в Солонешенском районе на 2021-2025 годы" подпрограмма "Пожарная безопасность образовательных организаций  Солонешенского района"                                                                                              (074 0702 5800000000 600)</t>
  </si>
  <si>
    <t>Муниципальная программа «Развитие образования и молодежной политики в Солонешенском районе на 2021-2025 годы" подпрограмма "Пожарная безопасность образовательных организаций  Солонешенского района"                                                                             (074 0701 5800000000 600)</t>
  </si>
  <si>
    <t>Муниципальная программа "Развитие образования и молодежной политики в Солнешенском районе на 2021-2025 годы" подпрограмма "Развитие общего образования в Солонешенском районе "                                                                                         (074 0709 58 0 00 00000 200 )</t>
  </si>
  <si>
    <t xml:space="preserve">Муниципальная программа «Развитие образования и молодежной политики в Солонешенском районе на 2021-2025 годы"  подпрограмма «Профессиональная подготовка, переподготовка, повышение квалификации и развитие кадрового потенциала Солонешенского района "                                                                (074 0707 58 0 00 00000 300) </t>
  </si>
  <si>
    <t>программам Солонешенского района на 2021 год</t>
  </si>
  <si>
    <t>Муниципальная программа "Повышение безопасности дорожного движения в Солонешенском районе Алтайского края в 2021-2028 годах"</t>
  </si>
  <si>
    <t>Муниципальная программа "Демографическое развитие Солонешенского района на 2021-2023годы"</t>
  </si>
  <si>
    <t>Муниципальная программа "Развитие туризма в Солонешенском районе на 2021 - 2023 годы"</t>
  </si>
  <si>
    <t>Муниципальная программа "Модернизация объектов коммунальной инфраструктуры Солонешенского района на 2021 - 2026 годы"</t>
  </si>
  <si>
    <t xml:space="preserve">Муниципальная программа ""Комплексное развитие  коммунальной инфраструктуры на территории муниципального образования Солонешенский сельсовет Солонешенского района Алтайского края " на 2017-2031 годы </t>
  </si>
  <si>
    <t>43 2 01 60990</t>
  </si>
  <si>
    <t>Муниципальная программа "Развитие культуры Солонешенского района" на 2021 - 2026 годы</t>
  </si>
  <si>
    <t>Муниципальная программа "Доступная среда для инвалидов на 2019- 2021 годы"</t>
  </si>
  <si>
    <t xml:space="preserve">Муниципальная программа "Информатизация органов местного самоуправления   Солонешенского района на 2018-2022годы"               </t>
  </si>
  <si>
    <t>Муниципальная программа "Развитие малого и среднего предпринимательства в Солонешенском районе на 2021 - 2023 годы"</t>
  </si>
  <si>
    <t xml:space="preserve"> Муниципальная программа ""Комплексные меры  противодействия злоупотребелнию наркотиками и их незаконному обороту в  Солонешенском районе на 2021-2023 гг."</t>
  </si>
  <si>
    <t>100</t>
  </si>
  <si>
    <t xml:space="preserve">Муниципальная прорграмма "Активное долголетие на 2021-2023 годы" </t>
  </si>
  <si>
    <t xml:space="preserve">Муниципальная программа "Развитие образования и молодежной политики в Солнешенском районе на 2021-2025 годы" </t>
  </si>
  <si>
    <t xml:space="preserve">Подпрограмма "Развитие общего образования в Солонешенском районе на 2021-2025 годы" </t>
  </si>
  <si>
    <t>Подпрограмма "Молодежная политика в Солонешенском районе"</t>
  </si>
  <si>
    <t>600</t>
  </si>
  <si>
    <t xml:space="preserve">Подпрограмма "Пожарная безопасность образовательных организаций Солонешенского района" </t>
  </si>
  <si>
    <t xml:space="preserve">Подпрограмма "Патриотическое воспитание граждан в Солонешенском районе" </t>
  </si>
  <si>
    <t>Муниципальная программа "Развитие образования и молодежной политики в Солонешенском районе на 2021-2025 годы"  подпрограмма "Патриотическое воспитание граждан в Солонешенском районе»" (074 0709 58 0 00 00000 200)</t>
  </si>
  <si>
    <t>58 5 00 00000</t>
  </si>
  <si>
    <t>58 5 00 60990</t>
  </si>
  <si>
    <t xml:space="preserve">Подпрограмма «Развитие дополнительного образования детей и сферы отдыха и оздоровления детей в Солонешенском районе "                                                                                        </t>
  </si>
  <si>
    <t xml:space="preserve">Подпрограмма «Профессиональная подготовка, переподготовка, повышение квалификации и развитие кадрового потенциала Солонешенского района "                                                                                                   </t>
  </si>
  <si>
    <t>58 6 00 00000</t>
  </si>
  <si>
    <t>58 6 00 60990</t>
  </si>
  <si>
    <t>300</t>
  </si>
  <si>
    <t xml:space="preserve">Муниципальная программа «Развитие образования и молодежной политики в Солонешенском районе на 2021-2025 годы"  подпрограмма «Профессиональная подготовка, переподготовка, повышение квалификации и развитие кадрового потенциала Солонешенского района "                                        (074 0707 58 0 00 00000 300) </t>
  </si>
  <si>
    <t>Муниципальная программа "Развитие физической культуры и спорта в муниципальном образовании Солонешенский район Алтайского края  на 2021 - 2023 годы"</t>
  </si>
  <si>
    <t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на территории Солонешенского района на 2018-2022 годы"                (303 0310 11 0 00 00000 200)</t>
  </si>
  <si>
    <t>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на территории Солонешенского района на 2018-2022 годы"           (303 0310 11 0 00 00000 200)</t>
  </si>
  <si>
    <t>Муниципальная программа «Развитие образования и молодежной политики в Солонешенском районе на 2021-2025 годы" » подпрограмма "Развитие общего образования в Солонешенском районе " (074 0702 58 0 00 00000 600 )</t>
  </si>
  <si>
    <t>к  решению районного Совета народных депутатов</t>
  </si>
  <si>
    <t xml:space="preserve">«О бюджете муниципального образования </t>
  </si>
  <si>
    <t>Солонешенский район на 2021 год»</t>
  </si>
  <si>
    <t>от "25" декабря 2020 № 41</t>
  </si>
  <si>
    <t>от " 25" декабря 2020  № 41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</si>
</sst>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172" fontId="2" fillId="0" borderId="13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14" xfId="0" applyFont="1" applyBorder="1" applyAlignment="1">
      <alignment wrapText="1"/>
    </xf>
    <xf numFmtId="49" fontId="4" fillId="0" borderId="0" xfId="0" applyNumberFormat="1" applyFont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1" fillId="0" borderId="14" xfId="0" applyFont="1" applyBorder="1" applyAlignment="1">
      <alignment/>
    </xf>
    <xf numFmtId="3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vertical="justify" wrapText="1"/>
    </xf>
    <xf numFmtId="0" fontId="4" fillId="0" borderId="0" xfId="0" applyFont="1" applyAlignment="1">
      <alignment vertical="center" wrapText="1"/>
    </xf>
    <xf numFmtId="0" fontId="1" fillId="0" borderId="15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5" sqref="A5:B5"/>
    </sheetView>
  </sheetViews>
  <sheetFormatPr defaultColWidth="9.00390625" defaultRowHeight="12.75"/>
  <cols>
    <col min="1" max="1" width="76.875" style="0" customWidth="1"/>
    <col min="2" max="2" width="10.625" style="0" bestFit="1" customWidth="1"/>
  </cols>
  <sheetData>
    <row r="1" spans="1:4" ht="18.75" customHeight="1">
      <c r="A1" s="34" t="s">
        <v>5</v>
      </c>
      <c r="B1" s="34"/>
      <c r="C1" s="22"/>
      <c r="D1" s="22"/>
    </row>
    <row r="2" spans="1:4" ht="15.75">
      <c r="A2" s="35" t="s">
        <v>187</v>
      </c>
      <c r="B2" s="35"/>
      <c r="C2" s="32"/>
      <c r="D2" s="32"/>
    </row>
    <row r="3" spans="1:4" ht="15.75">
      <c r="A3" s="34" t="s">
        <v>188</v>
      </c>
      <c r="B3" s="34"/>
      <c r="C3" s="21"/>
      <c r="D3" s="21"/>
    </row>
    <row r="4" spans="1:4" ht="15.75">
      <c r="A4" s="34" t="s">
        <v>189</v>
      </c>
      <c r="B4" s="34"/>
      <c r="C4" s="21"/>
      <c r="D4" s="21"/>
    </row>
    <row r="5" spans="1:2" ht="15.75">
      <c r="A5" s="34" t="s">
        <v>190</v>
      </c>
      <c r="B5" s="34"/>
    </row>
    <row r="6" spans="1:2" ht="18.75">
      <c r="A6" s="36" t="s">
        <v>4</v>
      </c>
      <c r="B6" s="36"/>
    </row>
    <row r="7" spans="1:2" ht="18.75">
      <c r="A7" s="36" t="s">
        <v>93</v>
      </c>
      <c r="B7" s="36"/>
    </row>
    <row r="8" ht="18.75">
      <c r="A8" s="1"/>
    </row>
    <row r="9" spans="1:2" ht="19.5" thickBot="1">
      <c r="A9" s="33" t="s">
        <v>0</v>
      </c>
      <c r="B9" s="33"/>
    </row>
    <row r="10" spans="1:2" ht="19.5" thickBot="1">
      <c r="A10" s="2" t="s">
        <v>1</v>
      </c>
      <c r="B10" s="3" t="s">
        <v>2</v>
      </c>
    </row>
    <row r="11" spans="1:2" ht="19.5" thickBot="1">
      <c r="A11" s="4" t="s">
        <v>3</v>
      </c>
      <c r="B11" s="5">
        <f>SUM(B12:B42)</f>
        <v>2951.9</v>
      </c>
    </row>
    <row r="12" spans="1:2" ht="61.5" customHeight="1">
      <c r="A12" s="6" t="s">
        <v>119</v>
      </c>
      <c r="B12" s="8">
        <v>8</v>
      </c>
    </row>
    <row r="13" spans="1:2" ht="57.75" customHeight="1">
      <c r="A13" s="6" t="s">
        <v>120</v>
      </c>
      <c r="B13" s="8">
        <v>20</v>
      </c>
    </row>
    <row r="14" spans="1:2" ht="56.25" customHeight="1">
      <c r="A14" s="6" t="s">
        <v>121</v>
      </c>
      <c r="B14" s="8">
        <v>30</v>
      </c>
    </row>
    <row r="15" spans="1:2" ht="75">
      <c r="A15" s="6" t="s">
        <v>122</v>
      </c>
      <c r="B15" s="8">
        <v>10</v>
      </c>
    </row>
    <row r="16" spans="1:2" ht="56.25">
      <c r="A16" s="23" t="s">
        <v>123</v>
      </c>
      <c r="B16" s="8">
        <v>20</v>
      </c>
    </row>
    <row r="17" spans="1:2" ht="56.25">
      <c r="A17" s="23" t="s">
        <v>124</v>
      </c>
      <c r="B17" s="8">
        <v>20</v>
      </c>
    </row>
    <row r="18" spans="1:2" ht="75">
      <c r="A18" s="6" t="s">
        <v>125</v>
      </c>
      <c r="B18" s="8">
        <v>15</v>
      </c>
    </row>
    <row r="19" spans="1:2" ht="75">
      <c r="A19" s="6" t="s">
        <v>126</v>
      </c>
      <c r="B19" s="8">
        <v>15</v>
      </c>
    </row>
    <row r="20" spans="1:2" ht="97.5" customHeight="1">
      <c r="A20" s="6" t="s">
        <v>184</v>
      </c>
      <c r="B20" s="8">
        <v>58</v>
      </c>
    </row>
    <row r="21" spans="1:2" ht="96" customHeight="1">
      <c r="A21" s="6" t="s">
        <v>127</v>
      </c>
      <c r="B21" s="8">
        <v>30</v>
      </c>
    </row>
    <row r="22" spans="1:2" ht="40.5" customHeight="1">
      <c r="A22" s="6" t="s">
        <v>128</v>
      </c>
      <c r="B22" s="8">
        <v>25</v>
      </c>
    </row>
    <row r="23" spans="1:2" ht="54.75" customHeight="1">
      <c r="A23" s="6" t="s">
        <v>129</v>
      </c>
      <c r="B23" s="8">
        <v>1000</v>
      </c>
    </row>
    <row r="24" spans="1:2" ht="92.25" customHeight="1">
      <c r="A24" s="6" t="s">
        <v>118</v>
      </c>
      <c r="B24" s="8">
        <v>207.9</v>
      </c>
    </row>
    <row r="25" spans="1:2" ht="56.25">
      <c r="A25" s="6" t="s">
        <v>130</v>
      </c>
      <c r="B25" s="8">
        <v>30</v>
      </c>
    </row>
    <row r="26" spans="1:2" ht="41.25" customHeight="1">
      <c r="A26" s="6" t="s">
        <v>131</v>
      </c>
      <c r="B26" s="8">
        <v>50</v>
      </c>
    </row>
    <row r="27" spans="1:2" ht="42" customHeight="1">
      <c r="A27" s="6" t="s">
        <v>132</v>
      </c>
      <c r="B27" s="8">
        <v>240</v>
      </c>
    </row>
    <row r="28" spans="1:2" ht="57" customHeight="1">
      <c r="A28" s="6" t="s">
        <v>133</v>
      </c>
      <c r="B28" s="8">
        <v>20</v>
      </c>
    </row>
    <row r="29" spans="1:2" ht="56.25">
      <c r="A29" s="6" t="s">
        <v>134</v>
      </c>
      <c r="B29" s="8">
        <v>10</v>
      </c>
    </row>
    <row r="30" spans="1:2" ht="39" customHeight="1">
      <c r="A30" s="23" t="s">
        <v>135</v>
      </c>
      <c r="B30" s="8">
        <v>15</v>
      </c>
    </row>
    <row r="31" spans="1:2" ht="93.75" customHeight="1">
      <c r="A31" s="23" t="s">
        <v>115</v>
      </c>
      <c r="B31" s="8">
        <v>10</v>
      </c>
    </row>
    <row r="32" spans="1:2" ht="78.75" customHeight="1">
      <c r="A32" s="23" t="s">
        <v>114</v>
      </c>
      <c r="B32" s="8">
        <v>350</v>
      </c>
    </row>
    <row r="33" spans="1:2" ht="112.5">
      <c r="A33" s="23" t="s">
        <v>113</v>
      </c>
      <c r="B33" s="8">
        <v>100</v>
      </c>
    </row>
    <row r="34" spans="1:2" ht="112.5">
      <c r="A34" s="23" t="s">
        <v>112</v>
      </c>
      <c r="B34" s="8">
        <v>60</v>
      </c>
    </row>
    <row r="35" spans="1:2" ht="112.5" customHeight="1">
      <c r="A35" s="23" t="s">
        <v>182</v>
      </c>
      <c r="B35" s="8">
        <v>50</v>
      </c>
    </row>
    <row r="36" spans="1:2" ht="79.5" customHeight="1">
      <c r="A36" s="6" t="s">
        <v>111</v>
      </c>
      <c r="B36" s="8">
        <v>29</v>
      </c>
    </row>
    <row r="37" spans="1:2" ht="79.5" customHeight="1">
      <c r="A37" s="6" t="s">
        <v>117</v>
      </c>
      <c r="B37" s="8">
        <v>80</v>
      </c>
    </row>
    <row r="38" spans="1:2" ht="75">
      <c r="A38" s="6" t="s">
        <v>116</v>
      </c>
      <c r="B38" s="8">
        <v>39</v>
      </c>
    </row>
    <row r="39" spans="1:2" ht="93.75">
      <c r="A39" s="6" t="s">
        <v>110</v>
      </c>
      <c r="B39" s="8">
        <v>95</v>
      </c>
    </row>
    <row r="40" spans="1:2" ht="93.75">
      <c r="A40" s="6" t="s">
        <v>136</v>
      </c>
      <c r="B40" s="8">
        <v>15</v>
      </c>
    </row>
    <row r="41" spans="1:2" ht="56.25" customHeight="1">
      <c r="A41" s="6" t="s">
        <v>137</v>
      </c>
      <c r="B41" s="8">
        <v>200</v>
      </c>
    </row>
    <row r="42" spans="1:2" ht="56.25">
      <c r="A42" s="6" t="s">
        <v>138</v>
      </c>
      <c r="B42" s="8">
        <v>100</v>
      </c>
    </row>
  </sheetData>
  <sheetProtection/>
  <mergeCells count="8">
    <mergeCell ref="A9:B9"/>
    <mergeCell ref="A5:B5"/>
    <mergeCell ref="A1:B1"/>
    <mergeCell ref="A2:B2"/>
    <mergeCell ref="A3:B3"/>
    <mergeCell ref="A4:B4"/>
    <mergeCell ref="A6:B6"/>
    <mergeCell ref="A7:B7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A51" sqref="A51"/>
    </sheetView>
  </sheetViews>
  <sheetFormatPr defaultColWidth="9.00390625" defaultRowHeight="12.75"/>
  <cols>
    <col min="1" max="1" width="78.125" style="0" customWidth="1"/>
    <col min="3" max="3" width="9.75390625" style="0" customWidth="1"/>
    <col min="4" max="4" width="10.625" style="0" bestFit="1" customWidth="1"/>
  </cols>
  <sheetData>
    <row r="1" spans="1:4" ht="18.75" customHeight="1">
      <c r="A1" s="37"/>
      <c r="B1" s="37"/>
      <c r="C1" s="37"/>
      <c r="D1" s="37"/>
    </row>
    <row r="2" spans="1:4" ht="18.75">
      <c r="A2" s="36" t="s">
        <v>4</v>
      </c>
      <c r="B2" s="36"/>
      <c r="C2" s="36"/>
      <c r="D2" s="36"/>
    </row>
    <row r="3" spans="1:4" ht="18.75">
      <c r="A3" s="36" t="s">
        <v>93</v>
      </c>
      <c r="B3" s="36"/>
      <c r="C3" s="36"/>
      <c r="D3" s="36"/>
    </row>
    <row r="4" spans="1:3" ht="18.75">
      <c r="A4" s="1"/>
      <c r="B4" s="1"/>
      <c r="C4" s="1"/>
    </row>
    <row r="5" spans="1:4" ht="19.5" thickBot="1">
      <c r="A5" s="33" t="s">
        <v>0</v>
      </c>
      <c r="B5" s="33"/>
      <c r="C5" s="33"/>
      <c r="D5" s="33"/>
    </row>
    <row r="6" spans="1:4" ht="57" thickBot="1">
      <c r="A6" s="2" t="s">
        <v>1</v>
      </c>
      <c r="B6" s="3" t="s">
        <v>94</v>
      </c>
      <c r="C6" s="3" t="s">
        <v>95</v>
      </c>
      <c r="D6" s="3" t="s">
        <v>96</v>
      </c>
    </row>
    <row r="7" spans="1:4" ht="19.5" thickBot="1">
      <c r="A7" s="4" t="s">
        <v>3</v>
      </c>
      <c r="B7" s="5">
        <f>SUM(B8:B55)</f>
        <v>2951.9</v>
      </c>
      <c r="C7" s="5">
        <f>SUM(C11:C55)</f>
        <v>4193.4</v>
      </c>
      <c r="D7" s="5">
        <f>SUM(D11:D55)</f>
        <v>3673.1999999999994</v>
      </c>
    </row>
    <row r="8" spans="1:4" ht="56.25">
      <c r="A8" s="6" t="s">
        <v>83</v>
      </c>
      <c r="B8" s="8">
        <v>8</v>
      </c>
      <c r="C8" s="8">
        <v>54</v>
      </c>
      <c r="D8" s="8">
        <v>0</v>
      </c>
    </row>
    <row r="9" spans="1:4" ht="56.25">
      <c r="A9" s="6" t="s">
        <v>90</v>
      </c>
      <c r="B9" s="8">
        <v>20</v>
      </c>
      <c r="C9" s="8">
        <v>0</v>
      </c>
      <c r="D9" s="8">
        <v>0</v>
      </c>
    </row>
    <row r="10" spans="1:4" ht="56.25">
      <c r="A10" s="6" t="s">
        <v>97</v>
      </c>
      <c r="B10" s="8">
        <v>30</v>
      </c>
      <c r="C10" s="8">
        <v>0</v>
      </c>
      <c r="D10" s="8">
        <v>0</v>
      </c>
    </row>
    <row r="11" spans="1:4" ht="56.25">
      <c r="A11" s="6" t="s">
        <v>98</v>
      </c>
      <c r="B11" s="8">
        <v>10</v>
      </c>
      <c r="C11" s="8">
        <v>10</v>
      </c>
      <c r="D11" s="8">
        <v>3.9</v>
      </c>
    </row>
    <row r="12" spans="1:4" ht="37.5">
      <c r="A12" s="23" t="s">
        <v>99</v>
      </c>
      <c r="B12" s="8">
        <v>20</v>
      </c>
      <c r="C12" s="8">
        <v>25</v>
      </c>
      <c r="D12" s="8">
        <v>12.9</v>
      </c>
    </row>
    <row r="13" spans="1:4" ht="56.25">
      <c r="A13" s="23" t="s">
        <v>75</v>
      </c>
      <c r="B13" s="8">
        <v>20</v>
      </c>
      <c r="C13" s="8">
        <v>0</v>
      </c>
      <c r="D13" s="8">
        <v>0</v>
      </c>
    </row>
    <row r="14" spans="1:4" ht="56.25">
      <c r="A14" s="23" t="s">
        <v>76</v>
      </c>
      <c r="B14" s="8">
        <v>0</v>
      </c>
      <c r="C14" s="8">
        <v>10.8</v>
      </c>
      <c r="D14" s="8">
        <v>10.8</v>
      </c>
    </row>
    <row r="15" spans="1:4" ht="56.25">
      <c r="A15" s="23" t="s">
        <v>139</v>
      </c>
      <c r="B15" s="8">
        <v>0</v>
      </c>
      <c r="C15" s="8">
        <v>26.5</v>
      </c>
      <c r="D15" s="8">
        <v>26.5</v>
      </c>
    </row>
    <row r="16" spans="1:4" ht="56.25">
      <c r="A16" s="6" t="s">
        <v>140</v>
      </c>
      <c r="B16" s="8">
        <v>15</v>
      </c>
      <c r="C16" s="8">
        <v>7.5</v>
      </c>
      <c r="D16" s="8">
        <v>6.7</v>
      </c>
    </row>
    <row r="17" spans="1:4" ht="56.25">
      <c r="A17" s="6" t="s">
        <v>141</v>
      </c>
      <c r="B17" s="8">
        <v>15</v>
      </c>
      <c r="C17" s="8">
        <v>19.8</v>
      </c>
      <c r="D17" s="8">
        <v>19.3</v>
      </c>
    </row>
    <row r="18" spans="1:4" ht="56.25">
      <c r="A18" s="6" t="s">
        <v>142</v>
      </c>
      <c r="B18" s="8">
        <v>0</v>
      </c>
      <c r="C18" s="8">
        <v>6.7</v>
      </c>
      <c r="D18" s="8">
        <v>6.7</v>
      </c>
    </row>
    <row r="19" spans="1:4" ht="93.75">
      <c r="A19" s="6" t="s">
        <v>100</v>
      </c>
      <c r="B19" s="8">
        <v>0</v>
      </c>
      <c r="C19" s="8">
        <v>50.3</v>
      </c>
      <c r="D19" s="8">
        <v>50.3</v>
      </c>
    </row>
    <row r="20" spans="1:4" ht="93.75">
      <c r="A20" s="6" t="s">
        <v>185</v>
      </c>
      <c r="B20" s="8">
        <v>58</v>
      </c>
      <c r="C20" s="8">
        <v>0</v>
      </c>
      <c r="D20" s="8">
        <v>0</v>
      </c>
    </row>
    <row r="21" spans="1:4" ht="93.75">
      <c r="A21" s="6" t="s">
        <v>101</v>
      </c>
      <c r="B21" s="8">
        <v>30</v>
      </c>
      <c r="C21" s="8">
        <v>0</v>
      </c>
      <c r="D21" s="8">
        <v>0</v>
      </c>
    </row>
    <row r="22" spans="1:4" ht="37.5">
      <c r="A22" s="6" t="s">
        <v>91</v>
      </c>
      <c r="B22" s="8">
        <v>25</v>
      </c>
      <c r="C22" s="8">
        <v>15</v>
      </c>
      <c r="D22" s="8">
        <v>0</v>
      </c>
    </row>
    <row r="23" spans="1:4" ht="37.5">
      <c r="A23" s="6" t="s">
        <v>55</v>
      </c>
      <c r="B23" s="8">
        <v>0</v>
      </c>
      <c r="C23" s="8">
        <v>10.5</v>
      </c>
      <c r="D23" s="8">
        <v>0</v>
      </c>
    </row>
    <row r="24" spans="1:4" ht="57" customHeight="1">
      <c r="A24" s="6" t="s">
        <v>92</v>
      </c>
      <c r="B24" s="8">
        <v>1000</v>
      </c>
      <c r="C24" s="8">
        <v>1099.9</v>
      </c>
      <c r="D24" s="8">
        <v>1063.6</v>
      </c>
    </row>
    <row r="25" spans="1:4" ht="57" customHeight="1">
      <c r="A25" s="6" t="s">
        <v>143</v>
      </c>
      <c r="B25" s="8">
        <v>0</v>
      </c>
      <c r="C25" s="8">
        <v>28.3</v>
      </c>
      <c r="D25" s="8">
        <v>28.3</v>
      </c>
    </row>
    <row r="26" spans="1:4" ht="57" customHeight="1">
      <c r="A26" s="6" t="s">
        <v>144</v>
      </c>
      <c r="B26" s="8">
        <v>0</v>
      </c>
      <c r="C26" s="8">
        <v>73.4</v>
      </c>
      <c r="D26" s="8">
        <v>73.4</v>
      </c>
    </row>
    <row r="27" spans="1:4" ht="78" customHeight="1">
      <c r="A27" s="6" t="s">
        <v>145</v>
      </c>
      <c r="B27" s="8">
        <v>0</v>
      </c>
      <c r="C27" s="8">
        <v>399.4</v>
      </c>
      <c r="D27" s="8">
        <v>399.4</v>
      </c>
    </row>
    <row r="28" spans="1:4" ht="78.75" customHeight="1">
      <c r="A28" s="23" t="s">
        <v>146</v>
      </c>
      <c r="B28" s="8">
        <v>207.9</v>
      </c>
      <c r="C28" s="8">
        <v>207.9</v>
      </c>
      <c r="D28" s="8">
        <v>207.9</v>
      </c>
    </row>
    <row r="29" spans="1:4" ht="56.25">
      <c r="A29" s="6" t="s">
        <v>102</v>
      </c>
      <c r="B29" s="8">
        <v>30</v>
      </c>
      <c r="C29" s="8">
        <v>20</v>
      </c>
      <c r="D29" s="8">
        <v>20</v>
      </c>
    </row>
    <row r="30" spans="1:4" ht="37.5">
      <c r="A30" s="6" t="s">
        <v>103</v>
      </c>
      <c r="B30" s="8">
        <v>50</v>
      </c>
      <c r="C30" s="8">
        <v>55</v>
      </c>
      <c r="D30" s="8">
        <v>55</v>
      </c>
    </row>
    <row r="31" spans="1:4" ht="37.5">
      <c r="A31" s="6" t="s">
        <v>104</v>
      </c>
      <c r="B31" s="8">
        <v>240</v>
      </c>
      <c r="C31" s="8">
        <v>250</v>
      </c>
      <c r="D31" s="8">
        <v>186</v>
      </c>
    </row>
    <row r="32" spans="1:4" ht="56.25">
      <c r="A32" s="6" t="s">
        <v>105</v>
      </c>
      <c r="B32" s="8">
        <v>20</v>
      </c>
      <c r="C32" s="8">
        <v>20</v>
      </c>
      <c r="D32" s="8">
        <v>20</v>
      </c>
    </row>
    <row r="33" spans="1:4" ht="37.5">
      <c r="A33" s="6" t="s">
        <v>106</v>
      </c>
      <c r="B33" s="8">
        <v>10</v>
      </c>
      <c r="C33" s="8">
        <v>10</v>
      </c>
      <c r="D33" s="8">
        <v>0</v>
      </c>
    </row>
    <row r="34" spans="1:4" ht="37.5">
      <c r="A34" s="6" t="s">
        <v>147</v>
      </c>
      <c r="B34" s="8">
        <v>0</v>
      </c>
      <c r="C34" s="8">
        <v>10</v>
      </c>
      <c r="D34" s="8">
        <v>0</v>
      </c>
    </row>
    <row r="35" spans="1:4" ht="36" customHeight="1">
      <c r="A35" s="23" t="s">
        <v>107</v>
      </c>
      <c r="B35" s="8">
        <v>15</v>
      </c>
      <c r="C35" s="8">
        <v>0</v>
      </c>
      <c r="D35" s="8">
        <v>0</v>
      </c>
    </row>
    <row r="36" spans="1:4" ht="55.5" customHeight="1">
      <c r="A36" s="23" t="s">
        <v>148</v>
      </c>
      <c r="B36" s="8">
        <v>0</v>
      </c>
      <c r="C36" s="8">
        <v>15</v>
      </c>
      <c r="D36" s="8">
        <v>12.4</v>
      </c>
    </row>
    <row r="37" spans="1:4" ht="93.75">
      <c r="A37" s="23" t="s">
        <v>152</v>
      </c>
      <c r="B37" s="8">
        <v>10</v>
      </c>
      <c r="C37" s="8">
        <v>0</v>
      </c>
      <c r="D37" s="8">
        <v>0</v>
      </c>
    </row>
    <row r="38" spans="1:4" ht="75">
      <c r="A38" s="23" t="s">
        <v>186</v>
      </c>
      <c r="B38" s="8">
        <v>350</v>
      </c>
      <c r="C38" s="8">
        <v>307.3</v>
      </c>
      <c r="D38" s="8">
        <v>268.5</v>
      </c>
    </row>
    <row r="39" spans="1:4" ht="93" customHeight="1">
      <c r="A39" s="23" t="s">
        <v>113</v>
      </c>
      <c r="B39" s="8">
        <v>100</v>
      </c>
      <c r="C39" s="8">
        <v>103.5</v>
      </c>
      <c r="D39" s="8">
        <v>103.5</v>
      </c>
    </row>
    <row r="40" spans="1:4" ht="93" customHeight="1">
      <c r="A40" s="23" t="s">
        <v>112</v>
      </c>
      <c r="B40" s="8">
        <v>60</v>
      </c>
      <c r="C40" s="8">
        <v>60</v>
      </c>
      <c r="D40" s="8">
        <v>0</v>
      </c>
    </row>
    <row r="41" spans="1:4" s="28" customFormat="1" ht="112.5" customHeight="1">
      <c r="A41" s="23" t="s">
        <v>153</v>
      </c>
      <c r="B41" s="8">
        <v>50</v>
      </c>
      <c r="C41" s="29">
        <v>15</v>
      </c>
      <c r="D41" s="29">
        <v>15</v>
      </c>
    </row>
    <row r="42" spans="1:5" s="28" customFormat="1" ht="79.5" customHeight="1">
      <c r="A42" s="6" t="s">
        <v>111</v>
      </c>
      <c r="B42" s="8">
        <v>29</v>
      </c>
      <c r="C42" s="29">
        <v>29</v>
      </c>
      <c r="D42" s="29">
        <v>20.7</v>
      </c>
      <c r="E42" s="27"/>
    </row>
    <row r="43" spans="1:4" s="28" customFormat="1" ht="79.5" customHeight="1">
      <c r="A43" s="6" t="s">
        <v>117</v>
      </c>
      <c r="B43" s="8">
        <v>80</v>
      </c>
      <c r="C43" s="29">
        <v>0</v>
      </c>
      <c r="D43" s="29">
        <v>0</v>
      </c>
    </row>
    <row r="44" spans="1:4" s="28" customFormat="1" ht="75">
      <c r="A44" s="6" t="s">
        <v>174</v>
      </c>
      <c r="B44" s="8">
        <v>39</v>
      </c>
      <c r="C44" s="29">
        <v>39</v>
      </c>
      <c r="D44" s="29">
        <v>0</v>
      </c>
    </row>
    <row r="45" spans="1:4" ht="75" customHeight="1">
      <c r="A45" s="6" t="s">
        <v>71</v>
      </c>
      <c r="B45" s="8">
        <v>0</v>
      </c>
      <c r="C45" s="8">
        <v>10</v>
      </c>
      <c r="D45" s="8">
        <v>0</v>
      </c>
    </row>
    <row r="46" spans="1:4" ht="74.25" customHeight="1">
      <c r="A46" s="6" t="s">
        <v>72</v>
      </c>
      <c r="B46" s="8">
        <v>0</v>
      </c>
      <c r="C46" s="8">
        <v>10</v>
      </c>
      <c r="D46" s="8">
        <v>0</v>
      </c>
    </row>
    <row r="47" spans="1:4" ht="63.75" customHeight="1">
      <c r="A47" s="6" t="s">
        <v>108</v>
      </c>
      <c r="B47" s="8">
        <v>15</v>
      </c>
      <c r="C47" s="8">
        <v>15</v>
      </c>
      <c r="D47" s="8">
        <v>10.8</v>
      </c>
    </row>
    <row r="48" spans="1:4" ht="93.75">
      <c r="A48" s="6" t="s">
        <v>151</v>
      </c>
      <c r="B48" s="8">
        <v>0</v>
      </c>
      <c r="C48" s="8">
        <v>18.6</v>
      </c>
      <c r="D48" s="8">
        <v>7.5</v>
      </c>
    </row>
    <row r="49" spans="1:4" ht="93.75">
      <c r="A49" s="6" t="s">
        <v>150</v>
      </c>
      <c r="B49" s="8">
        <v>0</v>
      </c>
      <c r="C49" s="8">
        <v>129.9</v>
      </c>
      <c r="D49" s="8">
        <v>49.6</v>
      </c>
    </row>
    <row r="50" spans="1:5" ht="93.75">
      <c r="A50" s="6" t="s">
        <v>149</v>
      </c>
      <c r="B50" s="8">
        <v>0</v>
      </c>
      <c r="C50" s="8">
        <v>10.2</v>
      </c>
      <c r="D50" s="8">
        <v>10.2</v>
      </c>
      <c r="E50" s="27"/>
    </row>
    <row r="51" spans="1:4" ht="93.75">
      <c r="A51" s="6" t="s">
        <v>110</v>
      </c>
      <c r="B51" s="8">
        <v>95</v>
      </c>
      <c r="C51" s="8">
        <v>36.3</v>
      </c>
      <c r="D51" s="8">
        <v>6.9</v>
      </c>
    </row>
    <row r="52" spans="1:4" ht="56.25">
      <c r="A52" s="6" t="s">
        <v>109</v>
      </c>
      <c r="B52" s="8">
        <v>200</v>
      </c>
      <c r="C52" s="8">
        <v>253</v>
      </c>
      <c r="D52" s="8">
        <v>228.2</v>
      </c>
    </row>
    <row r="53" spans="1:4" ht="37.5">
      <c r="A53" s="6" t="s">
        <v>68</v>
      </c>
      <c r="B53" s="8">
        <v>0</v>
      </c>
      <c r="C53" s="8">
        <v>221.2</v>
      </c>
      <c r="D53" s="8">
        <v>221.2</v>
      </c>
    </row>
    <row r="54" spans="1:4" ht="60.75" customHeight="1">
      <c r="A54" s="6" t="s">
        <v>89</v>
      </c>
      <c r="B54" s="8">
        <v>0</v>
      </c>
      <c r="C54" s="8">
        <v>176.5</v>
      </c>
      <c r="D54" s="8">
        <v>176.5</v>
      </c>
    </row>
    <row r="55" spans="1:4" ht="60.75" customHeight="1">
      <c r="A55" s="6" t="s">
        <v>82</v>
      </c>
      <c r="B55" s="8">
        <v>100</v>
      </c>
      <c r="C55" s="8">
        <v>387.9</v>
      </c>
      <c r="D55" s="8">
        <v>351.5</v>
      </c>
    </row>
  </sheetData>
  <sheetProtection/>
  <mergeCells count="4">
    <mergeCell ref="A2:D2"/>
    <mergeCell ref="A3:D3"/>
    <mergeCell ref="A5:D5"/>
    <mergeCell ref="A1:D1"/>
  </mergeCells>
  <printOptions/>
  <pageMargins left="0.75" right="0.75" top="1" bottom="1" header="0.5" footer="0.5"/>
  <pageSetup horizontalDpi="600" verticalDpi="600" orientation="portrait" paperSize="9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01"/>
  <sheetViews>
    <sheetView tabSelected="1" zoomScalePageLayoutView="0" workbookViewId="0" topLeftCell="A1">
      <selection activeCell="A5" sqref="A5:D5"/>
    </sheetView>
  </sheetViews>
  <sheetFormatPr defaultColWidth="9.00390625" defaultRowHeight="12.75"/>
  <cols>
    <col min="1" max="1" width="57.25390625" style="0" customWidth="1"/>
    <col min="2" max="2" width="14.75390625" style="0" customWidth="1"/>
    <col min="3" max="3" width="5.375" style="0" customWidth="1"/>
    <col min="4" max="4" width="18.00390625" style="0" customWidth="1"/>
  </cols>
  <sheetData>
    <row r="1" spans="1:4" ht="15.75">
      <c r="A1" s="34" t="s">
        <v>5</v>
      </c>
      <c r="B1" s="34"/>
      <c r="C1" s="34"/>
      <c r="D1" s="39"/>
    </row>
    <row r="2" spans="1:4" ht="15.75">
      <c r="A2" s="35" t="s">
        <v>187</v>
      </c>
      <c r="B2" s="35"/>
      <c r="C2" s="35"/>
      <c r="D2" s="35"/>
    </row>
    <row r="3" spans="1:4" ht="15.75">
      <c r="A3" s="34" t="s">
        <v>188</v>
      </c>
      <c r="B3" s="34"/>
      <c r="C3" s="34"/>
      <c r="D3" s="34"/>
    </row>
    <row r="4" spans="1:4" ht="15.75">
      <c r="A4" s="34" t="s">
        <v>189</v>
      </c>
      <c r="B4" s="34"/>
      <c r="C4" s="34"/>
      <c r="D4" s="34"/>
    </row>
    <row r="5" spans="1:4" ht="18.75" customHeight="1">
      <c r="A5" s="34" t="s">
        <v>191</v>
      </c>
      <c r="B5" s="34"/>
      <c r="C5" s="34"/>
      <c r="D5" s="34"/>
    </row>
    <row r="6" spans="1:4" ht="18.75">
      <c r="A6" s="36" t="s">
        <v>6</v>
      </c>
      <c r="B6" s="36"/>
      <c r="C6" s="36"/>
      <c r="D6" s="36"/>
    </row>
    <row r="7" spans="1:4" ht="18.75">
      <c r="A7" s="36" t="s">
        <v>154</v>
      </c>
      <c r="B7" s="36"/>
      <c r="C7" s="36"/>
      <c r="D7" s="36"/>
    </row>
    <row r="8" spans="1:3" ht="18.75">
      <c r="A8" s="1"/>
      <c r="B8" s="1"/>
      <c r="C8" s="1"/>
    </row>
    <row r="9" spans="1:4" ht="18.75">
      <c r="A9" s="38" t="s">
        <v>0</v>
      </c>
      <c r="B9" s="38"/>
      <c r="C9" s="38"/>
      <c r="D9" s="38"/>
    </row>
    <row r="10" spans="1:4" ht="18.75">
      <c r="A10" s="7" t="s">
        <v>1</v>
      </c>
      <c r="B10" s="12" t="s">
        <v>9</v>
      </c>
      <c r="C10" s="13" t="s">
        <v>10</v>
      </c>
      <c r="D10" s="13" t="s">
        <v>2</v>
      </c>
    </row>
    <row r="11" spans="1:4" ht="18.75">
      <c r="A11" s="14" t="s">
        <v>3</v>
      </c>
      <c r="B11" s="15"/>
      <c r="C11" s="16"/>
      <c r="D11" s="19">
        <f>D16+D12++D23+D26+D19+D29+D32+D35+D38+D90+D41+D63+D66+D69+D93+D96+D99</f>
        <v>14972.800000000001</v>
      </c>
    </row>
    <row r="12" spans="1:4" ht="47.25">
      <c r="A12" s="20" t="s">
        <v>77</v>
      </c>
      <c r="B12" s="11" t="s">
        <v>58</v>
      </c>
      <c r="C12" s="11"/>
      <c r="D12" s="17">
        <f>D13</f>
        <v>58</v>
      </c>
    </row>
    <row r="13" spans="1:4" ht="31.5">
      <c r="A13" s="10" t="s">
        <v>22</v>
      </c>
      <c r="B13" s="11" t="s">
        <v>59</v>
      </c>
      <c r="C13" s="11"/>
      <c r="D13" s="17">
        <f>D14+D15</f>
        <v>58</v>
      </c>
    </row>
    <row r="14" spans="1:4" ht="21" customHeight="1">
      <c r="A14" s="10" t="s">
        <v>8</v>
      </c>
      <c r="B14" s="11" t="s">
        <v>59</v>
      </c>
      <c r="C14" s="11">
        <v>200</v>
      </c>
      <c r="D14" s="17">
        <v>38</v>
      </c>
    </row>
    <row r="15" spans="1:4" ht="14.25" customHeight="1">
      <c r="A15" s="10" t="s">
        <v>12</v>
      </c>
      <c r="B15" s="11" t="s">
        <v>59</v>
      </c>
      <c r="C15" s="11">
        <v>600</v>
      </c>
      <c r="D15" s="17">
        <v>20</v>
      </c>
    </row>
    <row r="16" spans="1:4" ht="47.25">
      <c r="A16" s="20" t="s">
        <v>155</v>
      </c>
      <c r="B16" s="11" t="s">
        <v>60</v>
      </c>
      <c r="C16" s="11"/>
      <c r="D16" s="17">
        <f>D17</f>
        <v>10</v>
      </c>
    </row>
    <row r="17" spans="1:4" ht="31.5">
      <c r="A17" s="10" t="s">
        <v>22</v>
      </c>
      <c r="B17" s="11" t="s">
        <v>61</v>
      </c>
      <c r="C17" s="11"/>
      <c r="D17" s="17">
        <f>D18</f>
        <v>10</v>
      </c>
    </row>
    <row r="18" spans="1:4" ht="18.75" customHeight="1">
      <c r="A18" s="10" t="s">
        <v>8</v>
      </c>
      <c r="B18" s="11" t="s">
        <v>61</v>
      </c>
      <c r="C18" s="11">
        <v>200</v>
      </c>
      <c r="D18" s="17">
        <v>10</v>
      </c>
    </row>
    <row r="19" spans="1:4" ht="95.25" customHeight="1">
      <c r="A19" s="20" t="s">
        <v>78</v>
      </c>
      <c r="B19" s="11" t="s">
        <v>23</v>
      </c>
      <c r="C19" s="11"/>
      <c r="D19" s="17">
        <f>D20</f>
        <v>88</v>
      </c>
    </row>
    <row r="20" spans="1:4" ht="31.5">
      <c r="A20" s="10" t="s">
        <v>22</v>
      </c>
      <c r="B20" s="11" t="s">
        <v>24</v>
      </c>
      <c r="C20" s="11"/>
      <c r="D20" s="17">
        <f>D21+D22</f>
        <v>88</v>
      </c>
    </row>
    <row r="21" spans="1:4" ht="16.5" customHeight="1">
      <c r="A21" s="10" t="s">
        <v>8</v>
      </c>
      <c r="B21" s="11" t="s">
        <v>24</v>
      </c>
      <c r="C21" s="11">
        <v>200</v>
      </c>
      <c r="D21" s="17">
        <v>58</v>
      </c>
    </row>
    <row r="22" spans="1:4" ht="18" customHeight="1">
      <c r="A22" s="10" t="s">
        <v>12</v>
      </c>
      <c r="B22" s="11" t="s">
        <v>24</v>
      </c>
      <c r="C22" s="11">
        <v>600</v>
      </c>
      <c r="D22" s="17">
        <v>30</v>
      </c>
    </row>
    <row r="23" spans="1:4" ht="31.5">
      <c r="A23" s="20" t="s">
        <v>156</v>
      </c>
      <c r="B23" s="11" t="s">
        <v>25</v>
      </c>
      <c r="C23" s="11"/>
      <c r="D23" s="17">
        <f>D24</f>
        <v>20</v>
      </c>
    </row>
    <row r="24" spans="1:4" ht="31.5">
      <c r="A24" s="10" t="s">
        <v>22</v>
      </c>
      <c r="B24" s="11" t="s">
        <v>26</v>
      </c>
      <c r="C24" s="11"/>
      <c r="D24" s="17">
        <f>D25</f>
        <v>20</v>
      </c>
    </row>
    <row r="25" spans="1:4" ht="15.75" customHeight="1">
      <c r="A25" s="10" t="s">
        <v>8</v>
      </c>
      <c r="B25" s="11" t="s">
        <v>26</v>
      </c>
      <c r="C25" s="11">
        <v>200</v>
      </c>
      <c r="D25" s="9">
        <v>20</v>
      </c>
    </row>
    <row r="26" spans="1:4" ht="47.25">
      <c r="A26" s="20" t="s">
        <v>74</v>
      </c>
      <c r="B26" s="11" t="s">
        <v>27</v>
      </c>
      <c r="C26" s="11"/>
      <c r="D26" s="17">
        <f>D27</f>
        <v>20</v>
      </c>
    </row>
    <row r="27" spans="1:4" ht="31.5">
      <c r="A27" s="10" t="s">
        <v>22</v>
      </c>
      <c r="B27" s="11" t="s">
        <v>28</v>
      </c>
      <c r="C27" s="11"/>
      <c r="D27" s="17">
        <f>D28</f>
        <v>20</v>
      </c>
    </row>
    <row r="28" spans="1:4" ht="18" customHeight="1">
      <c r="A28" s="10" t="s">
        <v>8</v>
      </c>
      <c r="B28" s="11" t="s">
        <v>28</v>
      </c>
      <c r="C28" s="11">
        <v>200</v>
      </c>
      <c r="D28" s="9">
        <v>20</v>
      </c>
    </row>
    <row r="29" spans="1:4" ht="31.5">
      <c r="A29" s="20" t="s">
        <v>157</v>
      </c>
      <c r="B29" s="11" t="s">
        <v>29</v>
      </c>
      <c r="C29" s="11"/>
      <c r="D29" s="17">
        <f>D30</f>
        <v>25</v>
      </c>
    </row>
    <row r="30" spans="1:4" ht="31.5">
      <c r="A30" s="10" t="s">
        <v>22</v>
      </c>
      <c r="B30" s="11" t="s">
        <v>30</v>
      </c>
      <c r="C30" s="11"/>
      <c r="D30" s="17">
        <f>D31</f>
        <v>25</v>
      </c>
    </row>
    <row r="31" spans="1:4" ht="18" customHeight="1">
      <c r="A31" s="10" t="s">
        <v>8</v>
      </c>
      <c r="B31" s="11" t="s">
        <v>30</v>
      </c>
      <c r="C31" s="24" t="s">
        <v>11</v>
      </c>
      <c r="D31" s="9">
        <v>25</v>
      </c>
    </row>
    <row r="32" spans="1:4" ht="47.25">
      <c r="A32" s="20" t="s">
        <v>73</v>
      </c>
      <c r="B32" s="11" t="s">
        <v>62</v>
      </c>
      <c r="C32" s="11"/>
      <c r="D32" s="17">
        <f>D33</f>
        <v>30</v>
      </c>
    </row>
    <row r="33" spans="1:4" ht="31.5">
      <c r="A33" s="10" t="s">
        <v>22</v>
      </c>
      <c r="B33" s="11" t="s">
        <v>63</v>
      </c>
      <c r="C33" s="11"/>
      <c r="D33" s="17">
        <f>D34</f>
        <v>30</v>
      </c>
    </row>
    <row r="34" spans="1:4" ht="18.75" customHeight="1">
      <c r="A34" s="10" t="s">
        <v>12</v>
      </c>
      <c r="B34" s="11" t="s">
        <v>63</v>
      </c>
      <c r="C34" s="11">
        <v>600</v>
      </c>
      <c r="D34" s="17">
        <v>30</v>
      </c>
    </row>
    <row r="35" spans="1:4" ht="47.25">
      <c r="A35" s="20" t="s">
        <v>158</v>
      </c>
      <c r="B35" s="24" t="s">
        <v>64</v>
      </c>
      <c r="C35" s="24"/>
      <c r="D35" s="17">
        <f>D36</f>
        <v>1000</v>
      </c>
    </row>
    <row r="36" spans="1:4" ht="31.5">
      <c r="A36" s="10" t="s">
        <v>22</v>
      </c>
      <c r="B36" s="24" t="s">
        <v>65</v>
      </c>
      <c r="C36" s="24"/>
      <c r="D36" s="17">
        <f>D37</f>
        <v>1000</v>
      </c>
    </row>
    <row r="37" spans="1:4" ht="21.75" customHeight="1">
      <c r="A37" s="10" t="s">
        <v>8</v>
      </c>
      <c r="B37" s="24" t="s">
        <v>65</v>
      </c>
      <c r="C37" s="24" t="s">
        <v>11</v>
      </c>
      <c r="D37" s="9">
        <v>1000</v>
      </c>
    </row>
    <row r="38" spans="1:4" ht="78.75">
      <c r="A38" s="20" t="s">
        <v>159</v>
      </c>
      <c r="B38" s="24" t="s">
        <v>64</v>
      </c>
      <c r="C38" s="24"/>
      <c r="D38" s="17">
        <f>D39</f>
        <v>207.9</v>
      </c>
    </row>
    <row r="39" spans="1:4" ht="31.5">
      <c r="A39" s="10" t="s">
        <v>22</v>
      </c>
      <c r="B39" s="24" t="s">
        <v>160</v>
      </c>
      <c r="C39" s="24"/>
      <c r="D39" s="17">
        <f>D40</f>
        <v>207.9</v>
      </c>
    </row>
    <row r="40" spans="1:4" ht="21.75" customHeight="1">
      <c r="A40" s="10" t="s">
        <v>8</v>
      </c>
      <c r="B40" s="24" t="s">
        <v>160</v>
      </c>
      <c r="C40" s="24" t="s">
        <v>11</v>
      </c>
      <c r="D40" s="9">
        <v>207.9</v>
      </c>
    </row>
    <row r="41" spans="1:4" ht="31.5">
      <c r="A41" s="20" t="s">
        <v>161</v>
      </c>
      <c r="B41" s="11" t="s">
        <v>31</v>
      </c>
      <c r="C41" s="11"/>
      <c r="D41" s="9">
        <f>D42+D47+D50+D55+D60</f>
        <v>12330.900000000001</v>
      </c>
    </row>
    <row r="42" spans="1:4" ht="31.5">
      <c r="A42" s="20" t="s">
        <v>13</v>
      </c>
      <c r="B42" s="11" t="s">
        <v>32</v>
      </c>
      <c r="C42" s="11"/>
      <c r="D42" s="9">
        <f>D43+D45</f>
        <v>5528.1</v>
      </c>
    </row>
    <row r="43" spans="1:4" ht="15.75">
      <c r="A43" s="10" t="s">
        <v>14</v>
      </c>
      <c r="B43" s="11" t="s">
        <v>33</v>
      </c>
      <c r="C43" s="11"/>
      <c r="D43" s="9">
        <f>D44</f>
        <v>5328.1</v>
      </c>
    </row>
    <row r="44" spans="1:4" ht="15.75">
      <c r="A44" s="10" t="s">
        <v>12</v>
      </c>
      <c r="B44" s="11" t="s">
        <v>33</v>
      </c>
      <c r="C44" s="11">
        <v>610</v>
      </c>
      <c r="D44" s="9">
        <v>5328.1</v>
      </c>
    </row>
    <row r="45" spans="1:4" ht="31.5">
      <c r="A45" s="10" t="s">
        <v>22</v>
      </c>
      <c r="B45" s="11" t="s">
        <v>34</v>
      </c>
      <c r="C45" s="11"/>
      <c r="D45" s="9">
        <f>D46</f>
        <v>200</v>
      </c>
    </row>
    <row r="46" spans="1:4" ht="15.75">
      <c r="A46" s="10" t="s">
        <v>12</v>
      </c>
      <c r="B46" s="11" t="s">
        <v>34</v>
      </c>
      <c r="C46" s="11">
        <v>610</v>
      </c>
      <c r="D46" s="9">
        <v>200</v>
      </c>
    </row>
    <row r="47" spans="1:4" ht="15.75" customHeight="1">
      <c r="A47" s="20" t="s">
        <v>15</v>
      </c>
      <c r="B47" s="11" t="s">
        <v>35</v>
      </c>
      <c r="C47" s="11"/>
      <c r="D47" s="9">
        <f>D48</f>
        <v>559.3</v>
      </c>
    </row>
    <row r="48" spans="1:4" ht="15.75">
      <c r="A48" s="10" t="s">
        <v>16</v>
      </c>
      <c r="B48" s="11" t="s">
        <v>36</v>
      </c>
      <c r="C48" s="11"/>
      <c r="D48" s="9">
        <f>D49</f>
        <v>559.3</v>
      </c>
    </row>
    <row r="49" spans="1:4" ht="15.75">
      <c r="A49" s="10" t="s">
        <v>12</v>
      </c>
      <c r="B49" s="11" t="s">
        <v>36</v>
      </c>
      <c r="C49" s="11">
        <v>610</v>
      </c>
      <c r="D49" s="9">
        <v>559.3</v>
      </c>
    </row>
    <row r="50" spans="1:4" ht="31.5">
      <c r="A50" s="20" t="s">
        <v>17</v>
      </c>
      <c r="B50" s="11" t="s">
        <v>37</v>
      </c>
      <c r="C50" s="11"/>
      <c r="D50" s="9">
        <f>D51+D53</f>
        <v>3537.5</v>
      </c>
    </row>
    <row r="51" spans="1:4" ht="15.75">
      <c r="A51" s="10" t="s">
        <v>18</v>
      </c>
      <c r="B51" s="11" t="s">
        <v>38</v>
      </c>
      <c r="C51" s="11"/>
      <c r="D51" s="9">
        <f>D52</f>
        <v>3497.5</v>
      </c>
    </row>
    <row r="52" spans="1:4" ht="15.75">
      <c r="A52" s="10" t="s">
        <v>12</v>
      </c>
      <c r="B52" s="11" t="s">
        <v>38</v>
      </c>
      <c r="C52" s="11">
        <v>610</v>
      </c>
      <c r="D52" s="9">
        <v>3497.5</v>
      </c>
    </row>
    <row r="53" spans="1:4" ht="31.5">
      <c r="A53" s="10" t="s">
        <v>22</v>
      </c>
      <c r="B53" s="11" t="s">
        <v>69</v>
      </c>
      <c r="C53" s="11"/>
      <c r="D53" s="9">
        <f>D54</f>
        <v>40</v>
      </c>
    </row>
    <row r="54" spans="1:4" ht="15" customHeight="1">
      <c r="A54" s="10" t="s">
        <v>12</v>
      </c>
      <c r="B54" s="11" t="s">
        <v>69</v>
      </c>
      <c r="C54" s="11">
        <v>610</v>
      </c>
      <c r="D54" s="9">
        <v>40</v>
      </c>
    </row>
    <row r="55" spans="1:4" ht="33" customHeight="1">
      <c r="A55" s="20" t="s">
        <v>87</v>
      </c>
      <c r="B55" s="11" t="s">
        <v>88</v>
      </c>
      <c r="C55" s="11"/>
      <c r="D55" s="9">
        <f>D57+D58</f>
        <v>2686</v>
      </c>
    </row>
    <row r="56" spans="1:4" ht="30.75" customHeight="1">
      <c r="A56" s="10" t="s">
        <v>86</v>
      </c>
      <c r="B56" s="11" t="s">
        <v>39</v>
      </c>
      <c r="C56" s="11"/>
      <c r="D56" s="9">
        <f>D57</f>
        <v>2636</v>
      </c>
    </row>
    <row r="57" spans="1:4" ht="15.75">
      <c r="A57" s="10" t="s">
        <v>12</v>
      </c>
      <c r="B57" s="11" t="s">
        <v>39</v>
      </c>
      <c r="C57" s="11">
        <v>610</v>
      </c>
      <c r="D57" s="9">
        <v>2636</v>
      </c>
    </row>
    <row r="58" spans="1:4" ht="31.5">
      <c r="A58" s="10" t="s">
        <v>22</v>
      </c>
      <c r="B58" s="11" t="s">
        <v>79</v>
      </c>
      <c r="C58" s="11"/>
      <c r="D58" s="9">
        <f>D59</f>
        <v>50</v>
      </c>
    </row>
    <row r="59" spans="1:4" ht="15.75">
      <c r="A59" s="10" t="s">
        <v>12</v>
      </c>
      <c r="B59" s="11" t="s">
        <v>79</v>
      </c>
      <c r="C59" s="11">
        <v>610</v>
      </c>
      <c r="D59" s="9">
        <v>50</v>
      </c>
    </row>
    <row r="60" spans="1:4" ht="31.5">
      <c r="A60" s="20" t="s">
        <v>20</v>
      </c>
      <c r="B60" s="24" t="s">
        <v>40</v>
      </c>
      <c r="C60" s="24"/>
      <c r="D60" s="9">
        <f>D61</f>
        <v>20</v>
      </c>
    </row>
    <row r="61" spans="1:4" ht="31.5">
      <c r="A61" s="10" t="s">
        <v>22</v>
      </c>
      <c r="B61" s="24" t="s">
        <v>41</v>
      </c>
      <c r="C61" s="24"/>
      <c r="D61" s="9">
        <f>D62</f>
        <v>20</v>
      </c>
    </row>
    <row r="62" spans="1:4" ht="17.25" customHeight="1">
      <c r="A62" s="10" t="s">
        <v>8</v>
      </c>
      <c r="B62" s="24" t="s">
        <v>41</v>
      </c>
      <c r="C62" s="24" t="s">
        <v>11</v>
      </c>
      <c r="D62" s="9">
        <v>20</v>
      </c>
    </row>
    <row r="63" spans="1:4" ht="31.5">
      <c r="A63" s="20" t="s">
        <v>162</v>
      </c>
      <c r="B63" s="26" t="s">
        <v>56</v>
      </c>
      <c r="C63" s="11"/>
      <c r="D63" s="9">
        <f>D64</f>
        <v>10</v>
      </c>
    </row>
    <row r="64" spans="1:4" ht="31.5">
      <c r="A64" s="10" t="s">
        <v>7</v>
      </c>
      <c r="B64" s="26" t="s">
        <v>57</v>
      </c>
      <c r="C64" s="11"/>
      <c r="D64" s="9">
        <f>D65</f>
        <v>10</v>
      </c>
    </row>
    <row r="65" spans="1:4" ht="21.75" customHeight="1">
      <c r="A65" s="10" t="s">
        <v>12</v>
      </c>
      <c r="B65" s="26" t="s">
        <v>57</v>
      </c>
      <c r="C65" s="11">
        <v>610</v>
      </c>
      <c r="D65" s="9">
        <v>10</v>
      </c>
    </row>
    <row r="66" spans="1:4" ht="47.25">
      <c r="A66" s="20" t="s">
        <v>163</v>
      </c>
      <c r="B66" s="24" t="s">
        <v>84</v>
      </c>
      <c r="C66" s="24"/>
      <c r="D66" s="9">
        <f>D67</f>
        <v>100</v>
      </c>
    </row>
    <row r="67" spans="1:4" ht="31.5">
      <c r="A67" s="10" t="s">
        <v>7</v>
      </c>
      <c r="B67" s="24" t="s">
        <v>85</v>
      </c>
      <c r="C67" s="24"/>
      <c r="D67" s="9">
        <f>D68</f>
        <v>100</v>
      </c>
    </row>
    <row r="68" spans="1:4" ht="18" customHeight="1">
      <c r="A68" s="10" t="s">
        <v>8</v>
      </c>
      <c r="B68" s="24" t="s">
        <v>85</v>
      </c>
      <c r="C68" s="24" t="s">
        <v>11</v>
      </c>
      <c r="D68" s="9">
        <v>100</v>
      </c>
    </row>
    <row r="69" spans="1:4" ht="47.25">
      <c r="A69" s="20" t="s">
        <v>168</v>
      </c>
      <c r="B69" s="24" t="s">
        <v>42</v>
      </c>
      <c r="C69" s="24"/>
      <c r="D69" s="9">
        <f>D70+D74+D78+D81+D84+D87</f>
        <v>813</v>
      </c>
    </row>
    <row r="70" spans="1:4" ht="31.5">
      <c r="A70" s="20" t="s">
        <v>169</v>
      </c>
      <c r="B70" s="24" t="s">
        <v>43</v>
      </c>
      <c r="C70" s="24"/>
      <c r="D70" s="9">
        <f>D71</f>
        <v>360</v>
      </c>
    </row>
    <row r="71" spans="1:4" ht="31.5">
      <c r="A71" s="10" t="s">
        <v>7</v>
      </c>
      <c r="B71" s="24" t="s">
        <v>44</v>
      </c>
      <c r="C71" s="24"/>
      <c r="D71" s="9">
        <f>D72+D73</f>
        <v>360</v>
      </c>
    </row>
    <row r="72" spans="1:4" ht="17.25" customHeight="1">
      <c r="A72" s="10" t="s">
        <v>8</v>
      </c>
      <c r="B72" s="24" t="s">
        <v>44</v>
      </c>
      <c r="C72" s="24" t="s">
        <v>11</v>
      </c>
      <c r="D72" s="9">
        <v>10</v>
      </c>
    </row>
    <row r="73" spans="1:4" ht="20.25" customHeight="1">
      <c r="A73" s="10" t="s">
        <v>12</v>
      </c>
      <c r="B73" s="24" t="s">
        <v>44</v>
      </c>
      <c r="C73" s="24" t="s">
        <v>70</v>
      </c>
      <c r="D73" s="9">
        <v>350</v>
      </c>
    </row>
    <row r="74" spans="1:4" ht="31.5">
      <c r="A74" s="20" t="s">
        <v>170</v>
      </c>
      <c r="B74" s="24" t="s">
        <v>45</v>
      </c>
      <c r="C74" s="24"/>
      <c r="D74" s="9">
        <f>D75</f>
        <v>109</v>
      </c>
    </row>
    <row r="75" spans="1:4" ht="31.5">
      <c r="A75" s="10" t="s">
        <v>7</v>
      </c>
      <c r="B75" s="24" t="s">
        <v>46</v>
      </c>
      <c r="C75" s="24"/>
      <c r="D75" s="9">
        <f>D76+D77</f>
        <v>109</v>
      </c>
    </row>
    <row r="76" spans="1:4" ht="18" customHeight="1">
      <c r="A76" s="10" t="s">
        <v>8</v>
      </c>
      <c r="B76" s="24" t="s">
        <v>46</v>
      </c>
      <c r="C76" s="24" t="s">
        <v>11</v>
      </c>
      <c r="D76" s="9">
        <v>29</v>
      </c>
    </row>
    <row r="77" spans="1:4" ht="18" customHeight="1">
      <c r="A77" s="10" t="s">
        <v>12</v>
      </c>
      <c r="B77" s="24" t="s">
        <v>46</v>
      </c>
      <c r="C77" s="24" t="s">
        <v>171</v>
      </c>
      <c r="D77" s="9">
        <v>80</v>
      </c>
    </row>
    <row r="78" spans="1:4" ht="37.5" customHeight="1">
      <c r="A78" s="20" t="s">
        <v>172</v>
      </c>
      <c r="B78" s="24" t="s">
        <v>47</v>
      </c>
      <c r="C78" s="24"/>
      <c r="D78" s="9">
        <f>D79</f>
        <v>95</v>
      </c>
    </row>
    <row r="79" spans="1:4" ht="31.5">
      <c r="A79" s="10" t="s">
        <v>7</v>
      </c>
      <c r="B79" s="24" t="s">
        <v>48</v>
      </c>
      <c r="C79" s="24"/>
      <c r="D79" s="9">
        <f>D80</f>
        <v>95</v>
      </c>
    </row>
    <row r="80" spans="1:4" ht="20.25" customHeight="1">
      <c r="A80" s="10" t="s">
        <v>8</v>
      </c>
      <c r="B80" s="24" t="s">
        <v>48</v>
      </c>
      <c r="C80" s="24" t="s">
        <v>11</v>
      </c>
      <c r="D80" s="9">
        <v>95</v>
      </c>
    </row>
    <row r="81" spans="1:4" ht="34.5" customHeight="1">
      <c r="A81" s="20" t="s">
        <v>173</v>
      </c>
      <c r="B81" s="24" t="s">
        <v>49</v>
      </c>
      <c r="C81" s="24"/>
      <c r="D81" s="9">
        <f>D82</f>
        <v>39</v>
      </c>
    </row>
    <row r="82" spans="1:4" ht="31.5">
      <c r="A82" s="10" t="s">
        <v>7</v>
      </c>
      <c r="B82" s="24" t="s">
        <v>50</v>
      </c>
      <c r="C82" s="24"/>
      <c r="D82" s="9">
        <f>D83</f>
        <v>39</v>
      </c>
    </row>
    <row r="83" spans="1:4" ht="20.25" customHeight="1">
      <c r="A83" s="10" t="s">
        <v>8</v>
      </c>
      <c r="B83" s="24" t="s">
        <v>50</v>
      </c>
      <c r="C83" s="24" t="s">
        <v>11</v>
      </c>
      <c r="D83" s="9">
        <v>39</v>
      </c>
    </row>
    <row r="84" spans="1:4" ht="48.75" customHeight="1">
      <c r="A84" s="20" t="s">
        <v>177</v>
      </c>
      <c r="B84" s="24" t="s">
        <v>175</v>
      </c>
      <c r="C84" s="24"/>
      <c r="D84" s="9">
        <f>D85</f>
        <v>160</v>
      </c>
    </row>
    <row r="85" spans="1:4" ht="31.5">
      <c r="A85" s="10" t="s">
        <v>7</v>
      </c>
      <c r="B85" s="24" t="s">
        <v>176</v>
      </c>
      <c r="C85" s="24"/>
      <c r="D85" s="9">
        <f>D86</f>
        <v>160</v>
      </c>
    </row>
    <row r="86" spans="1:4" ht="20.25" customHeight="1">
      <c r="A86" s="10" t="s">
        <v>12</v>
      </c>
      <c r="B86" s="24" t="s">
        <v>176</v>
      </c>
      <c r="C86" s="24" t="s">
        <v>171</v>
      </c>
      <c r="D86" s="9">
        <v>160</v>
      </c>
    </row>
    <row r="87" spans="1:4" ht="48.75" customHeight="1">
      <c r="A87" s="20" t="s">
        <v>178</v>
      </c>
      <c r="B87" s="24" t="s">
        <v>179</v>
      </c>
      <c r="C87" s="24"/>
      <c r="D87" s="9">
        <f>D88</f>
        <v>50</v>
      </c>
    </row>
    <row r="88" spans="1:4" ht="31.5">
      <c r="A88" s="10" t="s">
        <v>7</v>
      </c>
      <c r="B88" s="24" t="s">
        <v>180</v>
      </c>
      <c r="C88" s="24"/>
      <c r="D88" s="9">
        <f>D89</f>
        <v>50</v>
      </c>
    </row>
    <row r="89" spans="1:4" ht="20.25" customHeight="1">
      <c r="A89" s="18" t="s">
        <v>21</v>
      </c>
      <c r="B89" s="24" t="s">
        <v>180</v>
      </c>
      <c r="C89" s="24" t="s">
        <v>181</v>
      </c>
      <c r="D89" s="9">
        <v>50</v>
      </c>
    </row>
    <row r="90" spans="1:4" ht="47.25">
      <c r="A90" s="20" t="s">
        <v>164</v>
      </c>
      <c r="B90" s="24" t="s">
        <v>51</v>
      </c>
      <c r="C90" s="24"/>
      <c r="D90" s="17">
        <f>D91</f>
        <v>30</v>
      </c>
    </row>
    <row r="91" spans="1:4" ht="31.5">
      <c r="A91" s="10" t="s">
        <v>22</v>
      </c>
      <c r="B91" s="24" t="s">
        <v>52</v>
      </c>
      <c r="C91" s="24"/>
      <c r="D91" s="17">
        <f>D92</f>
        <v>30</v>
      </c>
    </row>
    <row r="92" spans="1:4" ht="17.25" customHeight="1">
      <c r="A92" s="10" t="s">
        <v>8</v>
      </c>
      <c r="B92" s="24" t="s">
        <v>52</v>
      </c>
      <c r="C92" s="24" t="s">
        <v>11</v>
      </c>
      <c r="D92" s="9">
        <v>30</v>
      </c>
    </row>
    <row r="93" spans="1:4" ht="63">
      <c r="A93" s="20" t="s">
        <v>165</v>
      </c>
      <c r="B93" s="24" t="s">
        <v>66</v>
      </c>
      <c r="C93" s="24"/>
      <c r="D93" s="9">
        <f>D94</f>
        <v>15</v>
      </c>
    </row>
    <row r="94" spans="1:4" ht="31.5">
      <c r="A94" s="10" t="s">
        <v>7</v>
      </c>
      <c r="B94" s="24" t="s">
        <v>67</v>
      </c>
      <c r="C94" s="24"/>
      <c r="D94" s="9">
        <f>D95</f>
        <v>15</v>
      </c>
    </row>
    <row r="95" spans="1:4" ht="21" customHeight="1">
      <c r="A95" s="10" t="s">
        <v>8</v>
      </c>
      <c r="B95" s="24" t="s">
        <v>67</v>
      </c>
      <c r="C95" s="24" t="s">
        <v>11</v>
      </c>
      <c r="D95" s="9">
        <v>15</v>
      </c>
    </row>
    <row r="96" spans="1:4" ht="63">
      <c r="A96" s="20" t="s">
        <v>183</v>
      </c>
      <c r="B96" s="26" t="s">
        <v>53</v>
      </c>
      <c r="C96" s="24"/>
      <c r="D96" s="9">
        <f>D97</f>
        <v>200</v>
      </c>
    </row>
    <row r="97" spans="1:4" ht="31.5">
      <c r="A97" s="10" t="s">
        <v>22</v>
      </c>
      <c r="B97" s="30" t="s">
        <v>54</v>
      </c>
      <c r="C97" s="24"/>
      <c r="D97" s="9">
        <f>D98</f>
        <v>200</v>
      </c>
    </row>
    <row r="98" spans="1:4" ht="46.5" customHeight="1">
      <c r="A98" s="31" t="s">
        <v>19</v>
      </c>
      <c r="B98" s="30" t="s">
        <v>54</v>
      </c>
      <c r="C98" s="24" t="s">
        <v>166</v>
      </c>
      <c r="D98" s="9">
        <v>200</v>
      </c>
    </row>
    <row r="99" spans="1:4" ht="31.5">
      <c r="A99" s="25" t="s">
        <v>167</v>
      </c>
      <c r="B99" s="26" t="s">
        <v>80</v>
      </c>
      <c r="C99" s="11"/>
      <c r="D99" s="9">
        <f>D101</f>
        <v>15</v>
      </c>
    </row>
    <row r="100" spans="1:4" ht="31.5">
      <c r="A100" s="10" t="s">
        <v>22</v>
      </c>
      <c r="B100" s="30" t="s">
        <v>81</v>
      </c>
      <c r="C100" s="24"/>
      <c r="D100" s="9">
        <f>D101</f>
        <v>15</v>
      </c>
    </row>
    <row r="101" spans="1:4" ht="19.5" customHeight="1">
      <c r="A101" s="10" t="s">
        <v>8</v>
      </c>
      <c r="B101" s="26" t="s">
        <v>81</v>
      </c>
      <c r="C101" s="11">
        <v>200</v>
      </c>
      <c r="D101" s="9">
        <v>15</v>
      </c>
    </row>
  </sheetData>
  <sheetProtection/>
  <mergeCells count="8">
    <mergeCell ref="A9:D9"/>
    <mergeCell ref="A3:D3"/>
    <mergeCell ref="A1:D1"/>
    <mergeCell ref="A2:D2"/>
    <mergeCell ref="A4:D4"/>
    <mergeCell ref="A5:D5"/>
    <mergeCell ref="A6:D6"/>
    <mergeCell ref="A7:D7"/>
  </mergeCells>
  <printOptions/>
  <pageMargins left="0.75" right="0.75" top="1" bottom="1" header="0.5" footer="0.5"/>
  <pageSetup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Евстафьевна</dc:creator>
  <cp:keywords/>
  <dc:description/>
  <cp:lastModifiedBy>upravdelami2</cp:lastModifiedBy>
  <cp:lastPrinted>2020-11-18T05:11:40Z</cp:lastPrinted>
  <dcterms:created xsi:type="dcterms:W3CDTF">2008-12-15T09:32:56Z</dcterms:created>
  <dcterms:modified xsi:type="dcterms:W3CDTF">2020-12-29T03:36:29Z</dcterms:modified>
  <cp:category/>
  <cp:version/>
  <cp:contentType/>
  <cp:contentStatus/>
</cp:coreProperties>
</file>